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122020" sheetId="1" r:id="rId1"/>
  </sheets>
  <calcPr calcId="152511"/>
</workbook>
</file>

<file path=xl/calcChain.xml><?xml version="1.0" encoding="utf-8"?>
<calcChain xmlns="http://schemas.openxmlformats.org/spreadsheetml/2006/main">
  <c r="D47" i="1" l="1"/>
  <c r="D48" i="1" s="1"/>
  <c r="D40" i="1"/>
  <c r="D41" i="1" s="1"/>
</calcChain>
</file>

<file path=xl/sharedStrings.xml><?xml version="1.0" encoding="utf-8"?>
<sst xmlns="http://schemas.openxmlformats.org/spreadsheetml/2006/main" count="49" uniqueCount="37">
  <si>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</si>
  <si>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</si>
  <si>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</si>
  <si>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</si>
  <si>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13º TERMO ADITIVO 13/03/20 A 12/03/21</t>
  </si>
  <si>
    <t>MÊS/ANO: DEZEMBRO/2020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</si>
  <si>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</si>
  <si>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</si>
  <si>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</si>
  <si>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</si>
  <si>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</si>
  <si>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</si>
  <si>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</si>
  <si>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CEF C/C FILIAL 1073-5 AG 2512 OP 003</t>
  </si>
  <si>
    <t>CEF C/P FILIAL 25-7 AG 2512 OP 013</t>
  </si>
  <si>
    <t>CEF C/C FILIAL 1074-3 AG 2512 OP 003</t>
  </si>
  <si>
    <t>CEF C/P FILIAL 39-7 AG 2512 OP 013</t>
  </si>
  <si>
    <t>INVESTIMENTO FIC GIRO</t>
  </si>
  <si>
    <t>CEF C/C FILIAL 1296-7 AG 2512 OP 003</t>
  </si>
  <si>
    <t>CEF C/P FILIAL 43-5 AG 2512 OP 013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</si>
  <si>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</si>
  <si>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</si>
  <si>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</si>
  <si>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</si>
  <si>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</si>
  <si>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</si>
  <si>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</si>
  <si>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</si>
  <si>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</si>
  <si>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</si>
  <si>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</si>
  <si>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</si>
  <si>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</si>
  <si>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31/12/2020</t>
  </si>
  <si>
    <t>FONTE DOS DADOS EXTRAÍDOS: SISTEMA DE PRESTAÇÃO DE CONTAS ECONÔMICAS E FINANCEIRAS - SIPEF</t>
  </si>
  <si>
    <t>ASSINATURA DO RESPONSÁVEL:</t>
  </si>
  <si>
    <t>VALOR DO REPASSE MENSAL DO CONTRATO DE GESTÃO: R$ 12.618.055,17 - 13º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</si>
</sst>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3" fontId="1" fillId="0" borderId="14" xfId="1" applyFont="1" applyFill="1" applyBorder="1" applyAlignment="1">
      <alignment horizontal="center" vertical="center"/>
    </xf>
    <xf numFmtId="43" fontId="1" fillId="0" borderId="15" xfId="1" applyFont="1" applyFill="1" applyBorder="1" applyAlignment="1">
      <alignment horizontal="center" vertical="center"/>
    </xf>
    <xf numFmtId="43" fontId="1" fillId="0" borderId="16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43" fontId="1" fillId="0" borderId="17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1" fillId="0" borderId="18" xfId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left" vertical="center" shrinkToFit="1"/>
    </xf>
    <xf numFmtId="4" fontId="5" fillId="0" borderId="16" xfId="0" applyNumberFormat="1" applyFont="1" applyFill="1" applyBorder="1" applyAlignment="1">
      <alignment horizontal="left" vertical="center" shrinkToFit="1"/>
    </xf>
    <xf numFmtId="43" fontId="1" fillId="0" borderId="17" xfId="1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left" vertical="center" shrinkToFit="1"/>
    </xf>
    <xf numFmtId="4" fontId="5" fillId="0" borderId="3" xfId="0" applyNumberFormat="1" applyFont="1" applyFill="1" applyBorder="1" applyAlignment="1">
      <alignment horizontal="left" vertical="center" shrinkToFit="1"/>
    </xf>
    <xf numFmtId="43" fontId="1" fillId="0" borderId="18" xfId="1" applyFont="1" applyFill="1" applyBorder="1" applyAlignment="1">
      <alignment horizontal="left" vertical="center" shrinkToFit="1"/>
    </xf>
    <xf numFmtId="4" fontId="5" fillId="0" borderId="17" xfId="0" applyNumberFormat="1" applyFont="1" applyFill="1" applyBorder="1" applyAlignment="1">
      <alignment horizontal="left" vertical="center" shrinkToFit="1"/>
    </xf>
    <xf numFmtId="0" fontId="0" fillId="0" borderId="19" xfId="0" applyFill="1" applyBorder="1"/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7" xfId="0" applyFill="1" applyBorder="1" applyAlignment="1">
      <alignment horizontal="left" vertical="center"/>
    </xf>
    <xf numFmtId="4" fontId="0" fillId="0" borderId="17" xfId="0" applyNumberForma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4" fontId="9" fillId="0" borderId="17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752475</xdr:colOff>
      <xdr:row>66</xdr:row>
      <xdr:rowOff>133350</xdr:rowOff>
    </xdr:from>
    <xdr:to>
      <xdr:col>1</xdr:col>
      <xdr:colOff>2076450</xdr:colOff>
      <xdr:row>72</xdr:row>
      <xdr:rowOff>123825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62175" y="127063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69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3" t="s">
        <v>0</v>
      </c>
      <c r="B6" s="14"/>
      <c r="C6" s="14"/>
      <c r="D6" s="14"/>
      <c r="E6" s="15"/>
    </row>
    <row r="7" spans="1:5">
      <c r="A7" s="2"/>
    </row>
    <row r="8" spans="1:5">
      <c r="A8" s="16" t="s">
        <v>1</v>
      </c>
      <c r="B8" s="17"/>
      <c r="C8" s="17"/>
      <c r="D8" s="17"/>
      <c r="E8" s="18"/>
    </row>
    <row r="10" spans="1:5">
      <c r="A10" s="3" t="s">
        <v>2</v>
      </c>
      <c r="B10" s="4"/>
      <c r="C10" s="4"/>
      <c r="D10" s="4"/>
      <c r="E10" s="5"/>
    </row>
    <row r="12" spans="1:5">
      <c r="A12" s="16" t="s">
        <v>3</v>
      </c>
      <c r="B12" s="17"/>
      <c r="C12" s="17"/>
      <c r="D12" s="17"/>
      <c r="E12" s="18"/>
    </row>
    <row r="14" spans="1:5">
      <c r="A14" s="3" t="s">
        <v>4</v>
      </c>
      <c r="B14" s="4"/>
      <c r="C14" s="4"/>
      <c r="D14" s="4"/>
      <c r="E14" s="5"/>
    </row>
    <row r="16" spans="1:5">
      <c r="A16" s="11" t="s">
        <v>36</v>
      </c>
      <c r="B16" s="4"/>
      <c r="C16" s="4"/>
      <c r="D16" s="4"/>
      <c r="E16" s="5"/>
    </row>
    <row r="18" spans="1:6">
      <c r="A18" s="19" t="s">
        <v>5</v>
      </c>
      <c r="B18" s="20"/>
      <c r="C18" s="20"/>
      <c r="D18" s="20"/>
      <c r="E18" s="21"/>
    </row>
    <row r="19" spans="1:6">
      <c r="A19" s="6"/>
      <c r="B19" s="7"/>
    </row>
    <row r="20" spans="1:6">
      <c r="A20" s="22" t="s">
        <v>6</v>
      </c>
      <c r="B20" s="23"/>
      <c r="C20" s="23"/>
      <c r="D20" s="23"/>
      <c r="E20" s="24"/>
      <c r="F20" s="8"/>
    </row>
    <row r="21" spans="1:6">
      <c r="A21" s="25"/>
      <c r="B21" s="26"/>
      <c r="C21" s="26"/>
      <c r="D21" s="26"/>
      <c r="E21" s="27"/>
    </row>
    <row r="23" spans="1:6">
      <c r="A23" s="12" t="s">
        <v>7</v>
      </c>
      <c r="B23" s="12"/>
      <c r="C23" s="12" t="s">
        <v>8</v>
      </c>
      <c r="D23" s="12"/>
      <c r="E23" s="12"/>
    </row>
    <row r="24" spans="1:6">
      <c r="A24" s="28" t="s">
        <v>9</v>
      </c>
      <c r="B24" s="29"/>
      <c r="C24" s="30">
        <v>7.57</v>
      </c>
      <c r="D24" s="31"/>
      <c r="E24" s="32"/>
    </row>
    <row r="25" spans="1:6">
      <c r="A25" s="28" t="s">
        <v>10</v>
      </c>
      <c r="B25" s="29"/>
      <c r="C25" s="30">
        <v>0</v>
      </c>
      <c r="D25" s="31"/>
      <c r="E25" s="32"/>
    </row>
    <row r="26" spans="1:6">
      <c r="A26" s="28" t="s">
        <v>11</v>
      </c>
      <c r="B26" s="29"/>
      <c r="C26" s="33">
        <v>0</v>
      </c>
      <c r="D26" s="34"/>
      <c r="E26" s="35"/>
    </row>
    <row r="27" spans="1:6">
      <c r="A27" s="36" t="s">
        <v>12</v>
      </c>
      <c r="B27" s="37"/>
      <c r="C27" s="38">
        <v>2748.45</v>
      </c>
      <c r="D27" s="38"/>
      <c r="E27" s="38"/>
    </row>
    <row r="28" spans="1:6">
      <c r="A28" s="28" t="s">
        <v>13</v>
      </c>
      <c r="B28" s="29"/>
      <c r="C28" s="38">
        <v>0</v>
      </c>
      <c r="D28" s="38"/>
      <c r="E28" s="38"/>
    </row>
    <row r="29" spans="1:6">
      <c r="A29" s="28" t="s">
        <v>14</v>
      </c>
      <c r="B29" s="29"/>
      <c r="C29" s="38">
        <v>3043443.89</v>
      </c>
      <c r="D29" s="38"/>
      <c r="E29" s="38"/>
    </row>
    <row r="30" spans="1:6">
      <c r="A30" s="28" t="s">
        <v>15</v>
      </c>
      <c r="B30" s="29"/>
      <c r="C30" s="40">
        <v>22857.24</v>
      </c>
      <c r="D30" s="40"/>
      <c r="E30" s="40"/>
    </row>
    <row r="31" spans="1:6">
      <c r="A31" s="41" t="s">
        <v>16</v>
      </c>
      <c r="B31" s="42"/>
      <c r="C31" s="43">
        <v>759507.95</v>
      </c>
      <c r="D31" s="43"/>
      <c r="E31" s="43"/>
    </row>
    <row r="32" spans="1:6">
      <c r="A32" s="44" t="s">
        <v>17</v>
      </c>
      <c r="B32" s="45"/>
      <c r="C32" s="43">
        <v>18279146.379999999</v>
      </c>
      <c r="D32" s="43"/>
      <c r="E32" s="43"/>
    </row>
    <row r="33" spans="1:5">
      <c r="A33" s="41" t="s">
        <v>18</v>
      </c>
      <c r="B33" s="42"/>
      <c r="C33" s="46">
        <v>0.51</v>
      </c>
      <c r="D33" s="46"/>
      <c r="E33" s="46"/>
    </row>
    <row r="34" spans="1:5">
      <c r="A34" s="47" t="s">
        <v>19</v>
      </c>
      <c r="B34" s="47"/>
      <c r="C34" s="43">
        <v>377780.17</v>
      </c>
      <c r="D34" s="43"/>
      <c r="E34" s="43"/>
    </row>
    <row r="35" spans="1:5">
      <c r="A35" s="48"/>
      <c r="B35" s="48"/>
      <c r="C35" s="48"/>
      <c r="D35" s="48"/>
      <c r="E35" s="48"/>
    </row>
    <row r="36" spans="1:5">
      <c r="A36" s="39" t="s">
        <v>20</v>
      </c>
      <c r="B36" s="39"/>
      <c r="C36" s="39"/>
      <c r="D36" s="39"/>
      <c r="E36" s="39"/>
    </row>
    <row r="37" spans="1:5">
      <c r="A37" s="51" t="s">
        <v>21</v>
      </c>
      <c r="B37" s="51"/>
      <c r="C37" s="51"/>
      <c r="D37" s="52">
        <v>40736.14</v>
      </c>
      <c r="E37" s="52"/>
    </row>
    <row r="38" spans="1:5" s="1" customFormat="1">
      <c r="A38" s="53" t="s">
        <v>22</v>
      </c>
      <c r="B38" s="53"/>
      <c r="C38" s="53"/>
      <c r="D38" s="52">
        <v>9129810.9600000009</v>
      </c>
      <c r="E38" s="52"/>
    </row>
    <row r="39" spans="1:5" s="1" customFormat="1">
      <c r="A39" s="53" t="s">
        <v>23</v>
      </c>
      <c r="B39" s="53"/>
      <c r="C39" s="53"/>
      <c r="D39" s="52">
        <v>5951213.1299999999</v>
      </c>
      <c r="E39" s="52"/>
    </row>
    <row r="40" spans="1:5" s="1" customFormat="1">
      <c r="A40" s="54" t="s">
        <v>24</v>
      </c>
      <c r="B40" s="54"/>
      <c r="C40" s="54"/>
      <c r="D40" s="52">
        <f>2092+182245.01+4285.2+10065.52+0.01</f>
        <v>198687.74000000002</v>
      </c>
      <c r="E40" s="52"/>
    </row>
    <row r="41" spans="1:5" s="1" customFormat="1">
      <c r="A41" s="55" t="s">
        <v>25</v>
      </c>
      <c r="B41" s="55"/>
      <c r="C41" s="55"/>
      <c r="D41" s="56">
        <f>D37+D38+D40+D39</f>
        <v>15320447.970000003</v>
      </c>
      <c r="E41" s="56"/>
    </row>
    <row r="42" spans="1:5" s="1" customFormat="1">
      <c r="A42" s="9"/>
      <c r="B42" s="9"/>
      <c r="C42" s="9"/>
      <c r="D42" s="9"/>
      <c r="E42" s="9"/>
    </row>
    <row r="43" spans="1:5" s="1" customFormat="1">
      <c r="A43" s="57" t="s">
        <v>26</v>
      </c>
      <c r="B43" s="57"/>
      <c r="C43" s="57"/>
      <c r="D43" s="57"/>
      <c r="E43" s="57"/>
    </row>
    <row r="44" spans="1:5" s="1" customFormat="1">
      <c r="A44" s="49" t="s">
        <v>27</v>
      </c>
      <c r="B44" s="49"/>
      <c r="C44" s="49"/>
      <c r="D44" s="50">
        <v>4037566.68</v>
      </c>
      <c r="E44" s="50"/>
    </row>
    <row r="45" spans="1:5" s="1" customFormat="1">
      <c r="A45" s="61" t="s">
        <v>28</v>
      </c>
      <c r="B45" s="61"/>
      <c r="C45" s="61"/>
      <c r="D45" s="50">
        <v>2269815.8199999998</v>
      </c>
      <c r="E45" s="50"/>
    </row>
    <row r="46" spans="1:5" s="1" customFormat="1">
      <c r="A46" s="49" t="s">
        <v>29</v>
      </c>
      <c r="B46" s="49"/>
      <c r="C46" s="49"/>
      <c r="D46" s="50">
        <v>251516.3</v>
      </c>
      <c r="E46" s="50"/>
    </row>
    <row r="47" spans="1:5" s="1" customFormat="1">
      <c r="A47" s="62" t="s">
        <v>24</v>
      </c>
      <c r="B47" s="63"/>
      <c r="C47" s="64"/>
      <c r="D47" s="65">
        <f>1158292.75+140036.08+238219.66+1045+1518.07+23383.08+2745569.37+26833.61</f>
        <v>4334897.62</v>
      </c>
      <c r="E47" s="66"/>
    </row>
    <row r="48" spans="1:5" s="1" customFormat="1">
      <c r="A48" s="61" t="s">
        <v>30</v>
      </c>
      <c r="B48" s="61"/>
      <c r="C48" s="61"/>
      <c r="D48" s="50">
        <f>D44+D45+D46+D47+D51</f>
        <v>10893796.42</v>
      </c>
      <c r="E48" s="50"/>
    </row>
    <row r="49" spans="1:5" s="1" customFormat="1">
      <c r="A49" s="9"/>
      <c r="B49" s="9"/>
      <c r="C49" s="9"/>
      <c r="D49" s="9"/>
      <c r="E49" s="9"/>
    </row>
    <row r="50" spans="1:5" s="1" customFormat="1">
      <c r="A50" s="67" t="s">
        <v>31</v>
      </c>
      <c r="B50" s="67"/>
      <c r="C50" s="67"/>
      <c r="D50" s="67"/>
      <c r="E50" s="67"/>
    </row>
    <row r="51" spans="1:5" s="1" customFormat="1">
      <c r="A51" s="49" t="s">
        <v>32</v>
      </c>
      <c r="B51" s="49"/>
      <c r="C51" s="49"/>
      <c r="D51" s="50">
        <v>0</v>
      </c>
      <c r="E51" s="50"/>
    </row>
    <row r="53" spans="1:5" s="1" customFormat="1">
      <c r="A53" s="58" t="s">
        <v>33</v>
      </c>
      <c r="B53" s="59"/>
      <c r="C53" s="59"/>
      <c r="D53" s="59"/>
      <c r="E53" s="60"/>
    </row>
    <row r="54" spans="1:5" s="1" customFormat="1">
      <c r="A54" s="28" t="s">
        <v>9</v>
      </c>
      <c r="B54" s="29"/>
      <c r="C54" s="30">
        <v>9992.3799999999992</v>
      </c>
      <c r="D54" s="31"/>
      <c r="E54" s="32"/>
    </row>
    <row r="55" spans="1:5" s="1" customFormat="1">
      <c r="A55" s="28" t="s">
        <v>10</v>
      </c>
      <c r="B55" s="29"/>
      <c r="C55" s="30">
        <v>0</v>
      </c>
      <c r="D55" s="31"/>
      <c r="E55" s="32"/>
    </row>
    <row r="56" spans="1:5" s="1" customFormat="1">
      <c r="A56" s="41" t="s">
        <v>11</v>
      </c>
      <c r="B56" s="42"/>
      <c r="C56" s="33">
        <v>0</v>
      </c>
      <c r="D56" s="34"/>
      <c r="E56" s="35"/>
    </row>
    <row r="57" spans="1:5" s="1" customFormat="1">
      <c r="A57" s="68" t="s">
        <v>12</v>
      </c>
      <c r="B57" s="68"/>
      <c r="C57" s="38">
        <v>926.66</v>
      </c>
      <c r="D57" s="38"/>
      <c r="E57" s="38"/>
    </row>
    <row r="58" spans="1:5" s="1" customFormat="1">
      <c r="A58" s="28" t="s">
        <v>13</v>
      </c>
      <c r="B58" s="29"/>
      <c r="C58" s="38">
        <v>0</v>
      </c>
      <c r="D58" s="38"/>
      <c r="E58" s="38"/>
    </row>
    <row r="59" spans="1:5" s="1" customFormat="1">
      <c r="A59" s="28" t="s">
        <v>14</v>
      </c>
      <c r="B59" s="29"/>
      <c r="C59" s="38">
        <v>1611475.67</v>
      </c>
      <c r="D59" s="38"/>
      <c r="E59" s="38"/>
    </row>
    <row r="60" spans="1:5" s="1" customFormat="1">
      <c r="A60" s="41" t="s">
        <v>15</v>
      </c>
      <c r="B60" s="42"/>
      <c r="C60" s="40">
        <v>22857.24</v>
      </c>
      <c r="D60" s="40"/>
      <c r="E60" s="40"/>
    </row>
    <row r="61" spans="1:5" s="1" customFormat="1">
      <c r="A61" s="41" t="s">
        <v>16</v>
      </c>
      <c r="B61" s="42"/>
      <c r="C61" s="43">
        <v>1604780.71</v>
      </c>
      <c r="D61" s="43"/>
      <c r="E61" s="43"/>
    </row>
    <row r="62" spans="1:5" s="1" customFormat="1">
      <c r="A62" s="47" t="s">
        <v>17</v>
      </c>
      <c r="B62" s="47"/>
      <c r="C62" s="43">
        <v>14233928.25</v>
      </c>
      <c r="D62" s="43"/>
      <c r="E62" s="43"/>
    </row>
    <row r="63" spans="1:5" s="1" customFormat="1">
      <c r="A63" s="41" t="s">
        <v>18</v>
      </c>
      <c r="B63" s="42"/>
      <c r="C63" s="46">
        <v>0</v>
      </c>
      <c r="D63" s="46"/>
      <c r="E63" s="46"/>
    </row>
    <row r="64" spans="1:5" s="1" customFormat="1">
      <c r="A64" s="47" t="s">
        <v>19</v>
      </c>
      <c r="B64" s="47"/>
      <c r="C64" s="43">
        <v>294086.64</v>
      </c>
      <c r="D64" s="43"/>
      <c r="E64" s="43"/>
    </row>
    <row r="65" spans="1:5" s="1" customFormat="1">
      <c r="A65"/>
      <c r="B65" s="10"/>
      <c r="C65"/>
      <c r="D65"/>
      <c r="E65"/>
    </row>
    <row r="66" spans="1:5" s="1" customFormat="1">
      <c r="A66" s="3" t="s">
        <v>34</v>
      </c>
      <c r="B66" s="4"/>
      <c r="C66" s="4"/>
      <c r="D66" s="4"/>
      <c r="E66" s="5"/>
    </row>
    <row r="69" spans="1:5" s="1" customFormat="1">
      <c r="A69" t="s">
        <v>35</v>
      </c>
      <c r="B69"/>
      <c r="C69"/>
      <c r="D69"/>
      <c r="E69"/>
    </row>
  </sheetData>
  <mergeCells count="78">
    <mergeCell ref="A63:B63"/>
    <mergeCell ref="C63:E63"/>
    <mergeCell ref="A64:B64"/>
    <mergeCell ref="C64:E64"/>
    <mergeCell ref="A60:B60"/>
    <mergeCell ref="C60:E60"/>
    <mergeCell ref="A61:B61"/>
    <mergeCell ref="C61:E61"/>
    <mergeCell ref="A62:B62"/>
    <mergeCell ref="C62:E62"/>
    <mergeCell ref="A57:B57"/>
    <mergeCell ref="C57:E57"/>
    <mergeCell ref="A58:B58"/>
    <mergeCell ref="C58:E58"/>
    <mergeCell ref="A59:B59"/>
    <mergeCell ref="C59:E59"/>
    <mergeCell ref="A54:B54"/>
    <mergeCell ref="C54:E54"/>
    <mergeCell ref="A55:B55"/>
    <mergeCell ref="C55:E55"/>
    <mergeCell ref="A56:B56"/>
    <mergeCell ref="C56:E56"/>
    <mergeCell ref="A53:E53"/>
    <mergeCell ref="A45:C45"/>
    <mergeCell ref="D45:E45"/>
    <mergeCell ref="A46:C46"/>
    <mergeCell ref="D46:E46"/>
    <mergeCell ref="A47:C47"/>
    <mergeCell ref="D47:E47"/>
    <mergeCell ref="A48:C48"/>
    <mergeCell ref="D48:E48"/>
    <mergeCell ref="A50:E50"/>
    <mergeCell ref="A51:C51"/>
    <mergeCell ref="D51:E51"/>
    <mergeCell ref="A44:C44"/>
    <mergeCell ref="D44:E44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3:E43"/>
    <mergeCell ref="A36:E36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E35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2021-05-11T16:39:18Z</cp:lastPrinted>
  <dcterms:created xsi:type="dcterms:W3CDTF">2021-04-30T20:30:57Z</dcterms:created>
  <dcterms:modified xsi:type="dcterms:W3CDTF">2021-05-12T12:34:44Z</dcterms:modified>
</cp:coreProperties>
</file>